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tolqinov\Desktop\"/>
    </mc:Choice>
  </mc:AlternateContent>
  <xr:revisionPtr revIDLastSave="0" documentId="13_ncr:1_{9CBB8C91-8D3D-4DB9-BC1A-A8E92D5E03A4}" xr6:coauthVersionLast="47" xr6:coauthVersionMax="47" xr10:uidLastSave="{00000000-0000-0000-0000-000000000000}"/>
  <bookViews>
    <workbookView xWindow="-108" yWindow="-108" windowWidth="23256" windowHeight="12456" activeTab="1" xr2:uid="{501F5697-5247-42BC-9267-4C91F3B499C8}"/>
  </bookViews>
  <sheets>
    <sheet name="3-жадвал" sheetId="1" r:id="rId1"/>
    <sheet name="Баланс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E3" i="1"/>
  <c r="D3" i="1"/>
  <c r="B3" i="1"/>
</calcChain>
</file>

<file path=xl/sharedStrings.xml><?xml version="1.0" encoding="utf-8"?>
<sst xmlns="http://schemas.openxmlformats.org/spreadsheetml/2006/main" count="276" uniqueCount="223">
  <si>
    <t>МОЛИЯВИЙ НАТИЖАЛАР ТЎҒРИСИДА ҲИСОБОТ</t>
  </si>
  <si>
    <t>3-жадвал</t>
  </si>
  <si>
    <t>№</t>
  </si>
  <si>
    <t>Кўрсаткичлар</t>
  </si>
  <si>
    <t>Жами</t>
  </si>
  <si>
    <t>миллий 
валютада</t>
  </si>
  <si>
    <t>хорижий валютада
(экв. сўмда)</t>
  </si>
  <si>
    <t>1.</t>
  </si>
  <si>
    <t>ФОИЗЛИ ДАРОМАДЛАР</t>
  </si>
  <si>
    <t>a.</t>
  </si>
  <si>
    <t>Марказий банкдаги ҳисобварақлар бўйича фоизли даромадлар</t>
  </si>
  <si>
    <t>б.</t>
  </si>
  <si>
    <t>Бошқа банклардаги ҳисобварақлар бўйича фоизли даромадлар</t>
  </si>
  <si>
    <t>в.</t>
  </si>
  <si>
    <t>Амортизацияланган қиймати бўйича баҳоланадиган қарз қимматли қоғозларга қилинган инвестициялар бўйича фоизли даромадлар</t>
  </si>
  <si>
    <t>г.</t>
  </si>
  <si>
    <t>Қимматли қоғозлар ва уларга қилинган инвестициялар бўйича фоизли даромадлар</t>
  </si>
  <si>
    <t>д.</t>
  </si>
  <si>
    <t>Мижозларнинг мажбуриятлари бўйича ҳисобланган фоизлар</t>
  </si>
  <si>
    <t>е.</t>
  </si>
  <si>
    <t>Банкнинг тўланмаган акцептлари юзасидан мижозлар мажбуриятлари бўйича фоизли даромадлар</t>
  </si>
  <si>
    <t>ж.</t>
  </si>
  <si>
    <t>Кредит ва лизинг операциялари бўйича фоизлар, дисконтлар (чегирмалар) ва бадаллар</t>
  </si>
  <si>
    <t>з.</t>
  </si>
  <si>
    <t>Қимматли қоғозлар билан амалга оширилган РЕПО битимлари бўйича фоизли даромадлар</t>
  </si>
  <si>
    <t>и.</t>
  </si>
  <si>
    <t>Бошқа фоизли даромадлар</t>
  </si>
  <si>
    <t>к.</t>
  </si>
  <si>
    <t>Жами фоизли даромадлар</t>
  </si>
  <si>
    <t>2.</t>
  </si>
  <si>
    <t>ФОИЗЛИ ХAРAЖAТЛAР</t>
  </si>
  <si>
    <t>а.</t>
  </si>
  <si>
    <t>Талаб қилиб олингунча сақланадиган депозитлар бўйича фоизли харажатлар</t>
  </si>
  <si>
    <t>Муддатли депозитлар бўйича фоизли харажатлар</t>
  </si>
  <si>
    <t>Марказий банкнинг ҳисобварақлари бўйича фоизли харажатлар</t>
  </si>
  <si>
    <t>Бошқа банкларнинг ҳисобварақлари бўйича фоизли харажатлар</t>
  </si>
  <si>
    <t>Жами депозитлар бўйича фоизли харажатлар</t>
  </si>
  <si>
    <t>Кредитлар бўйича фоизли харажатлар</t>
  </si>
  <si>
    <t>Қимматли қоғозлар билан амалга оширилган РЕПО битимлари бўйича фоизли харажатлар</t>
  </si>
  <si>
    <t>Бошқа фоизли харажатлар</t>
  </si>
  <si>
    <t>Жами кредит ва бошқа қарздорликлар бўйича фоизли харажатлар</t>
  </si>
  <si>
    <t>Жами фоизли харажатлар</t>
  </si>
  <si>
    <t>3.</t>
  </si>
  <si>
    <t>Активлар бўйича эҳтимолий йўқотишларга қарши яратилган захираларни баҳолашдан олдинги соф даромад</t>
  </si>
  <si>
    <t>Минус: Кредит ва лизинглар бўйича кўрилиши мумкин бўлган зарарларни баҳолаш</t>
  </si>
  <si>
    <t>Минус: Қимматли қоғозлар бўйича кўрилиши мумкин бўлган зарарларни баҳолаш</t>
  </si>
  <si>
    <t>Минус: Инвестициялар бўйича кўрилиши мумкин бўлган зарарларни баҳолаш</t>
  </si>
  <si>
    <t>Минус: Бошқа активлар бўйича кўрилиши мумкин бўлган зарарларни баҳолаш</t>
  </si>
  <si>
    <t>Активлар бўйича эҳтимолий зарарларни баҳолашдан кейинги соф даромад</t>
  </si>
  <si>
    <t>4.</t>
  </si>
  <si>
    <t>ФОИЗСИЗ ДАРОМАДЛАР</t>
  </si>
  <si>
    <t>Кўрсатилган хизматлар ва воситачилик учун олинган даромадлар</t>
  </si>
  <si>
    <t>Хорижий валюталардаги фойда</t>
  </si>
  <si>
    <t>Тижорат операцияларидан олинган фойда</t>
  </si>
  <si>
    <t>Инвестициядан олинган фойда ва дивидендлар</t>
  </si>
  <si>
    <t>Активлар бўйича эҳтимолий йўқотишларга қарши яратилган захираларнинг қайтарилиши</t>
  </si>
  <si>
    <t>Ҳисобдан чиқарилган кредитлар қайтарилиши билан боғлиқ даромадлар</t>
  </si>
  <si>
    <t>Бошқа фоизсиз даромадлар</t>
  </si>
  <si>
    <t>Жами фоизсиз даромадлар</t>
  </si>
  <si>
    <t>5.</t>
  </si>
  <si>
    <t>ФОИЗСИЗ ХАРАЖАТЛАР</t>
  </si>
  <si>
    <t>Воситачилик ва кўрсатилган хизматлар учун харажатлар</t>
  </si>
  <si>
    <t>Хорижий валютада кўрилган зарарлар</t>
  </si>
  <si>
    <t>Тижорат операцияларидан кўрилган зарарлар</t>
  </si>
  <si>
    <t>Инвестициядан кўрилган зарарлар</t>
  </si>
  <si>
    <t>Бошқа фоизсиз харажатлар</t>
  </si>
  <si>
    <t>Жами фоизсиз харажатлар</t>
  </si>
  <si>
    <t>6.</t>
  </si>
  <si>
    <t>ОПЕРАЦИОН ХАРАЖАТЛАРДАН ОЛДИНГИ СОФ ДАРОМАД</t>
  </si>
  <si>
    <t>7.</t>
  </si>
  <si>
    <t>ОПЕРАЦИОН ХАРАЖАТЛАР</t>
  </si>
  <si>
    <t>Банк хизматчиларига иш ҳақи ва бошқа харажатлар</t>
  </si>
  <si>
    <t>а1)</t>
  </si>
  <si>
    <t xml:space="preserve">шундан, раҳбар ходимларга тўловлар </t>
  </si>
  <si>
    <t>Ижара ва таъминот харажатлари</t>
  </si>
  <si>
    <t>Хизмат сафари ва транспорт харажатлари</t>
  </si>
  <si>
    <t>Маъмурий харажатлар</t>
  </si>
  <si>
    <t>Репрезентация ва хайрия</t>
  </si>
  <si>
    <t>Эскириш харажатлари</t>
  </si>
  <si>
    <t>Суғурта харажатлари</t>
  </si>
  <si>
    <t>Солиқлар (фойда солиғидан ташқари) ва лицензиялар</t>
  </si>
  <si>
    <t>Жарима ва пенялар</t>
  </si>
  <si>
    <t>Бошқа операцион харажатлар</t>
  </si>
  <si>
    <t>л.</t>
  </si>
  <si>
    <t>Жами операцион харажатлар</t>
  </si>
  <si>
    <t xml:space="preserve">  </t>
  </si>
  <si>
    <t>8.</t>
  </si>
  <si>
    <t xml:space="preserve">Солиқ тўлангунга қадар соф фойда ва бошқа тузатишлар </t>
  </si>
  <si>
    <t>Фойда солиғини баҳолаш</t>
  </si>
  <si>
    <t>9.</t>
  </si>
  <si>
    <t>ТУЗАТИШЛАР КИРИТИЛГУНГА ҚАДАР ДАРОМАД</t>
  </si>
  <si>
    <t>Кўзда тутилмаган даромад ёки зарарлар, соф</t>
  </si>
  <si>
    <t>Фойда бўйича тузатишлар, соф</t>
  </si>
  <si>
    <t>10.</t>
  </si>
  <si>
    <t>СОФ ФОЙДА (ЗАРАР)</t>
  </si>
  <si>
    <t>Бошқарув Раис имзоси:</t>
  </si>
  <si>
    <t>Бош бухгалтер имзоси:</t>
  </si>
  <si>
    <t>БАНК БАЛАНСИ ТАРКИБИ</t>
  </si>
  <si>
    <t>1-жадвал</t>
  </si>
  <si>
    <t>АПЕКС БАНК</t>
  </si>
  <si>
    <t>минг сўмда</t>
  </si>
  <si>
    <t>АКТИВЛАР</t>
  </si>
  <si>
    <t>Миллий валютада</t>
  </si>
  <si>
    <t>Хорижий валютада
(сўм экв.)</t>
  </si>
  <si>
    <t>Кассадаги нақд пул ва бошқа тўлов ҳужжатлари</t>
  </si>
  <si>
    <t>Банкнинг Марказий банкдаги маблағлари</t>
  </si>
  <si>
    <t>Бошқа банклар ва молиявий ташкилотлардан олиниши лозим бўлган маблағлар, соф</t>
  </si>
  <si>
    <t>3.1</t>
  </si>
  <si>
    <t>Бошқа банклар ва молиявий ташкилотлардан олиниши лозим бўлган маблағлар, брутто</t>
  </si>
  <si>
    <t>3.2</t>
  </si>
  <si>
    <t>Минус: Кўрилиши мумкин бўлган зарарларни қоплаш захираси</t>
  </si>
  <si>
    <t>Қимматли қоғозлар ва уларга қилинган  инвестициялар, соф</t>
  </si>
  <si>
    <t>4.1</t>
  </si>
  <si>
    <t>Қимматли қоғозлар ва уларга қилинган  инвестициялар, брутто</t>
  </si>
  <si>
    <t>4.2</t>
  </si>
  <si>
    <t>Қимматли қоғозлар бўйича харажатлар, дисконт, мукофот ва уларнинг ҳаққоний қийматининг ўзгариши</t>
  </si>
  <si>
    <t>4.3</t>
  </si>
  <si>
    <t xml:space="preserve">Минус: Кўрилиши мумкин бўлган зарарларни қоплаш захираси </t>
  </si>
  <si>
    <t>Қимматбаҳо металлар, тошлар ва тангалар, соф</t>
  </si>
  <si>
    <t>5.1</t>
  </si>
  <si>
    <t xml:space="preserve">Қимматбаҳо металлар, тошлар ва тангалар, брутто </t>
  </si>
  <si>
    <t>5.2</t>
  </si>
  <si>
    <t>Инвестициялар, соф</t>
  </si>
  <si>
    <t>6.1</t>
  </si>
  <si>
    <t>Инвестициялар, брутто</t>
  </si>
  <si>
    <t>6.2</t>
  </si>
  <si>
    <t>Инвестициялар бўйича харажатлар, дисконт ва мукофот</t>
  </si>
  <si>
    <t>6.3</t>
  </si>
  <si>
    <t>РЕПО битимлари бўйича сотиб олинган қимматли қоғозлар, соф</t>
  </si>
  <si>
    <t>7.1</t>
  </si>
  <si>
    <t>РЕПО битимлари бўйича сотиб олинган қимматли қоғозлар, брутто</t>
  </si>
  <si>
    <t>7.2</t>
  </si>
  <si>
    <t>Кредит ва лизинг операциялари, соф</t>
  </si>
  <si>
    <t>8.1</t>
  </si>
  <si>
    <t>Кредит ва лизинг операциялари, брутто</t>
  </si>
  <si>
    <t>8.2</t>
  </si>
  <si>
    <t>Молиявий инструментлар бўйича мижозларнинг мажбуриятлари, соф</t>
  </si>
  <si>
    <t>9.1</t>
  </si>
  <si>
    <t>Молиявий инструментлар бўйича мижозларнинг мажбуриятлари, брутто</t>
  </si>
  <si>
    <t>9.2</t>
  </si>
  <si>
    <t>Асосий воситалар, соф</t>
  </si>
  <si>
    <t>Жами ҳисобланган фоизли ва фоизсиз даромадлар, соф</t>
  </si>
  <si>
    <t>11.1</t>
  </si>
  <si>
    <t>Ҳисобланган фоизли даромадлар, брутто</t>
  </si>
  <si>
    <t>11.2</t>
  </si>
  <si>
    <t>Ҳисобланган фоизсиз даромадлар, брутто</t>
  </si>
  <si>
    <t>11.2.1</t>
  </si>
  <si>
    <t>Банкнинг бошқа хусусий мулклари, соф</t>
  </si>
  <si>
    <t>12.1</t>
  </si>
  <si>
    <t>Кредит ва лизинг бўйича гаров ҳисобидан ундирилган бошқа мулклар, брутто</t>
  </si>
  <si>
    <t>12.2</t>
  </si>
  <si>
    <t>Банкнинг бошқа хусусий мулклари, брутто</t>
  </si>
  <si>
    <t>12.3</t>
  </si>
  <si>
    <t>Минус: Йиғилган эскириш суммаси ва кўрилиши мумкин бўлган зарарларни қоплаш захираси</t>
  </si>
  <si>
    <t>Стандарт деб таснифланган активлар бўйича яратилган захиралар</t>
  </si>
  <si>
    <t>13.1</t>
  </si>
  <si>
    <t>Стандарт деб таснифланган кредитлар, лизинг ва факторинг бўйича захира</t>
  </si>
  <si>
    <t>13.2</t>
  </si>
  <si>
    <t>Стандарт деб таснифланган бошқа активлар бўйича захира</t>
  </si>
  <si>
    <t>13.3</t>
  </si>
  <si>
    <t xml:space="preserve">Стандарт деб таснифланган активлар бўйича фоизлар ва воситачилик ҳақларига оид захира </t>
  </si>
  <si>
    <t>Бошқа активлар, соф</t>
  </si>
  <si>
    <t>14.1</t>
  </si>
  <si>
    <t>Бошқа активлар, брутто</t>
  </si>
  <si>
    <t>14.2</t>
  </si>
  <si>
    <t>14.3</t>
  </si>
  <si>
    <t>Валюталар савдоси ва валюта позициялари</t>
  </si>
  <si>
    <t>15</t>
  </si>
  <si>
    <t>Жами активлар</t>
  </si>
  <si>
    <t>МАЖБУРИЯТЛАР</t>
  </si>
  <si>
    <t>16</t>
  </si>
  <si>
    <t>Талаб қилиб олингунча сақланадиган депозитлар</t>
  </si>
  <si>
    <t>17</t>
  </si>
  <si>
    <t>Муддатли депозитлар</t>
  </si>
  <si>
    <t>18</t>
  </si>
  <si>
    <t>Марказий банкка тўланиши лозим бўлган маблағлар</t>
  </si>
  <si>
    <t>19</t>
  </si>
  <si>
    <t>Бошқа банклар ва молиявий ташкилотларнинг ҳисобварақлари</t>
  </si>
  <si>
    <t>20</t>
  </si>
  <si>
    <t>РЕПО битимлари бўйича сотилган қимматли қоғозлар</t>
  </si>
  <si>
    <t>21</t>
  </si>
  <si>
    <t>Кредит ва лизинг операциялари бўйича мажбуриятлар</t>
  </si>
  <si>
    <t>22</t>
  </si>
  <si>
    <t>Банк томонидан чиқарилган қимматли қоғозлар</t>
  </si>
  <si>
    <t>23</t>
  </si>
  <si>
    <t xml:space="preserve">Субординар қарз </t>
  </si>
  <si>
    <t>24</t>
  </si>
  <si>
    <t>Тўланиши лозим бўлган ҳисобланган фоизлар</t>
  </si>
  <si>
    <t>25</t>
  </si>
  <si>
    <t>Ҳисобланган солиқлар бўйича мажбуриятлар</t>
  </si>
  <si>
    <t>26</t>
  </si>
  <si>
    <t>Клиринг транзакциялари</t>
  </si>
  <si>
    <t>27</t>
  </si>
  <si>
    <t>Стандарт деб таснифланган балансдан ташқари моддаларга яратилган захиралар</t>
  </si>
  <si>
    <t>28</t>
  </si>
  <si>
    <t>Бошқа мажбуриятлар</t>
  </si>
  <si>
    <t>29</t>
  </si>
  <si>
    <t>Жами мажбуриятлар</t>
  </si>
  <si>
    <t>ХУСУСИЙ КАПИТАЛ</t>
  </si>
  <si>
    <t>30</t>
  </si>
  <si>
    <t>Устав капитали</t>
  </si>
  <si>
    <t>30.1</t>
  </si>
  <si>
    <t>Aкциялар – оддий</t>
  </si>
  <si>
    <t>30.2</t>
  </si>
  <si>
    <t>Aкциялар – имтиёзли</t>
  </si>
  <si>
    <t>31</t>
  </si>
  <si>
    <t xml:space="preserve">Қўшилган капитал </t>
  </si>
  <si>
    <t>32</t>
  </si>
  <si>
    <t>Захира капитали</t>
  </si>
  <si>
    <t>32.1</t>
  </si>
  <si>
    <t>Умумий захира фонди</t>
  </si>
  <si>
    <t>32.2</t>
  </si>
  <si>
    <t>Девальвация учун захира</t>
  </si>
  <si>
    <t>32.3</t>
  </si>
  <si>
    <t>Бошқа захира фондлари</t>
  </si>
  <si>
    <t>33</t>
  </si>
  <si>
    <t>Тақсимланмаган фойда</t>
  </si>
  <si>
    <t>33.1</t>
  </si>
  <si>
    <t>шундан, жорий йил соф фойдаси (зарари)</t>
  </si>
  <si>
    <t>34</t>
  </si>
  <si>
    <t>Жами хусусий капитал</t>
  </si>
  <si>
    <t>35</t>
  </si>
  <si>
    <t>Жами мажбуриятлар ва хусусий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</si>
</sst>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[$-F800]dddd\,\ mmmm\ dd\,\ yyyy"/>
    <numFmt numFmtId="165" formatCode="[$-843]dd\ mmmm\ yyyy\ \й\и\л;@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42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wrapText="1"/>
    </xf>
    <xf numFmtId="0" fontId="2" fillId="0" borderId="0" xfId="0" applyFont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Alignment="1">
      <alignment horizontal="left" indent="2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indent="1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0" fillId="0" borderId="3" xfId="0" quotePrefix="1" applyBorder="1" applyAlignment="1">
      <alignment horizontal="center" vertical="center" wrapText="1"/>
    </xf>
    <xf numFmtId="0" fontId="0" fillId="0" borderId="3" xfId="0" quotePrefix="1" applyBorder="1" applyAlignment="1">
      <alignment horizontal="left" vertical="center" wrapText="1" indent="1"/>
    </xf>
    <xf numFmtId="0" fontId="0" fillId="0" borderId="3" xfId="0" quotePrefix="1" applyBorder="1" applyAlignment="1">
      <alignment horizontal="left" vertical="center" indent="1"/>
    </xf>
    <xf numFmtId="0" fontId="5" fillId="0" borderId="3" xfId="0" quotePrefix="1" applyFont="1" applyBorder="1" applyAlignment="1">
      <alignment horizontal="left" vertical="center" indent="1"/>
    </xf>
    <xf numFmtId="3" fontId="5" fillId="0" borderId="4" xfId="0" applyNumberFormat="1" applyFont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3" fontId="0" fillId="4" borderId="2" xfId="0" applyNumberFormat="1" applyFill="1" applyBorder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quotePrefix="1" applyFont="1" applyAlignment="1">
      <alignment horizontal="left"/>
    </xf>
    <xf numFmtId="0" fontId="11" fillId="0" borderId="0" xfId="0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7" fillId="0" borderId="0" xfId="0" quotePrefix="1" applyFont="1" applyAlignment="1" applyProtection="1">
      <alignment horizontal="center"/>
      <protection locked="0"/>
    </xf>
    <xf numFmtId="165" fontId="13" fillId="0" borderId="1" xfId="1" applyNumberFormat="1" applyFont="1" applyFill="1" applyBorder="1" applyAlignment="1" applyProtection="1">
      <alignment horizontal="center" wrapText="1"/>
      <protection locked="0"/>
    </xf>
    <xf numFmtId="15" fontId="0" fillId="0" borderId="0" xfId="0" applyNumberForma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1"/>
    </xf>
    <xf numFmtId="3" fontId="14" fillId="0" borderId="4" xfId="0" applyNumberFormat="1" applyFont="1" applyBorder="1" applyAlignment="1">
      <alignment horizontal="right"/>
    </xf>
    <xf numFmtId="3" fontId="14" fillId="0" borderId="4" xfId="0" applyNumberFormat="1" applyFont="1" applyBorder="1"/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2"/>
    </xf>
    <xf numFmtId="3" fontId="14" fillId="0" borderId="4" xfId="0" applyNumberFormat="1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horizontal="left" vertical="center" indent="2"/>
    </xf>
    <xf numFmtId="0" fontId="9" fillId="0" borderId="3" xfId="0" applyFont="1" applyBorder="1" applyAlignment="1">
      <alignment horizontal="left" vertical="center" wrapText="1" indent="3"/>
    </xf>
    <xf numFmtId="3" fontId="14" fillId="0" borderId="2" xfId="0" applyNumberFormat="1" applyFont="1" applyBorder="1" applyAlignment="1">
      <alignment horizontal="right" wrapText="1"/>
    </xf>
    <xf numFmtId="3" fontId="14" fillId="0" borderId="2" xfId="0" applyNumberFormat="1" applyFont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 vertical="center" indent="2"/>
    </xf>
    <xf numFmtId="3" fontId="13" fillId="0" borderId="2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1" fillId="0" borderId="3" xfId="0" applyFont="1" applyBorder="1"/>
    <xf numFmtId="3" fontId="14" fillId="3" borderId="4" xfId="0" applyNumberFormat="1" applyFont="1" applyFill="1" applyBorder="1" applyAlignment="1">
      <alignment horizontal="right"/>
    </xf>
    <xf numFmtId="3" fontId="14" fillId="3" borderId="4" xfId="0" applyNumberFormat="1" applyFont="1" applyFill="1" applyBorder="1" applyAlignment="1" applyProtection="1">
      <alignment horizontal="right"/>
      <protection locked="0"/>
    </xf>
    <xf numFmtId="0" fontId="9" fillId="0" borderId="3" xfId="2" applyNumberFormat="1" applyFont="1" applyBorder="1" applyAlignment="1" applyProtection="1">
      <alignment horizontal="left" vertical="center" indent="1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left" vertical="center" indent="1"/>
    </xf>
    <xf numFmtId="3" fontId="13" fillId="3" borderId="4" xfId="0" applyNumberFormat="1" applyFont="1" applyFill="1" applyBorder="1" applyAlignment="1">
      <alignment horizontal="right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/>
  </cellXfs>
  <cellStyles count="3">
    <cellStyle name="Денежный [0]" xfId="2" builtinId="7"/>
    <cellStyle name="Обычный" xfId="0" builtinId="0"/>
    <cellStyle name="Обычный 4 2" xfId="1" xr:uid="{5DC8279C-7C9B-4BB7-B2CF-D89D075F4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.zoyirov/Nextcloud/Treasury/CRS%20&#1086;&#1090;&#1095;&#1077;&#1090;&#1099;/01.10.2024/crs065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quality"/>
      <sheetName val="Income "/>
      <sheetName val="Analysis of Interest"/>
      <sheetName val="Changes in Equity"/>
      <sheetName val="Loans Receivable"/>
      <sheetName val="Aging Analysis"/>
      <sheetName val="Asset Classification"/>
      <sheetName val="Asset Provisioning"/>
      <sheetName val="Transactions of related parties"/>
      <sheetName val=" Largest risk"/>
      <sheetName val="Charge-offs and Recoveries"/>
      <sheetName val="loans_av rate"/>
      <sheetName val="Bank Capital Calc (2)"/>
      <sheetName val="loans type"/>
      <sheetName val="Deposits_av rate"/>
      <sheetName val="Economic Normatives"/>
      <sheetName val="Miscellaneous"/>
      <sheetName val="ПФУ"/>
    </sheetNames>
    <sheetDataSet>
      <sheetData sheetId="0">
        <row r="3">
          <cell r="B3" t="str">
            <v>АПЕКС БАНК</v>
          </cell>
          <cell r="Q3">
            <v>45565</v>
          </cell>
          <cell r="T3" t="str">
            <v>минг. сўмда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5E96-3A50-4631-A261-9E732A8DD858}">
  <dimension ref="A1:E81"/>
  <sheetViews>
    <sheetView topLeftCell="A19" workbookViewId="0">
      <selection sqref="A1:D1"/>
    </sheetView>
  </sheetViews>
  <sheetFormatPr defaultRowHeight="14.4" x14ac:dyDescent="0.3"/>
  <cols>
    <col min="1" max="1" width="5.6640625" customWidth="1"/>
    <col min="2" max="2" width="80.33203125" customWidth="1"/>
    <col min="3" max="3" width="16.88671875" customWidth="1"/>
    <col min="4" max="4" width="17.6640625" customWidth="1"/>
    <col min="5" max="5" width="16.88671875" customWidth="1"/>
  </cols>
  <sheetData>
    <row r="1" spans="1:5" ht="15.6" x14ac:dyDescent="0.3">
      <c r="A1" s="29" t="s">
        <v>0</v>
      </c>
      <c r="B1" s="29"/>
      <c r="C1" s="29"/>
      <c r="D1" s="29"/>
      <c r="E1" s="1" t="s">
        <v>1</v>
      </c>
    </row>
    <row r="2" spans="1:5" ht="15.6" x14ac:dyDescent="0.3">
      <c r="A2" s="2"/>
      <c r="B2" s="3"/>
      <c r="C2" s="1"/>
      <c r="D2" s="1"/>
      <c r="E2" s="1"/>
    </row>
    <row r="3" spans="1:5" x14ac:dyDescent="0.3">
      <c r="A3" s="4"/>
      <c r="B3" s="5" t="str">
        <f>+'[1]Asset quality'!B3</f>
        <v>АПЕКС БАНК</v>
      </c>
      <c r="D3" s="6">
        <f>+'[1]Asset quality'!Q3</f>
        <v>45565</v>
      </c>
      <c r="E3" s="7" t="str">
        <f>+'[1]Asset quality'!T3</f>
        <v>минг. сўмда</v>
      </c>
    </row>
    <row r="4" spans="1:5" ht="39.6" x14ac:dyDescent="0.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5" x14ac:dyDescent="0.3">
      <c r="A5" s="9" t="s">
        <v>7</v>
      </c>
      <c r="B5" s="10" t="s">
        <v>8</v>
      </c>
      <c r="C5" s="8"/>
      <c r="D5" s="8"/>
      <c r="E5" s="8"/>
    </row>
    <row r="6" spans="1:5" x14ac:dyDescent="0.3">
      <c r="A6" s="11" t="s">
        <v>9</v>
      </c>
      <c r="B6" s="12" t="s">
        <v>10</v>
      </c>
      <c r="C6" s="13">
        <v>1097740</v>
      </c>
      <c r="D6" s="14">
        <v>1097740</v>
      </c>
      <c r="E6" s="14"/>
    </row>
    <row r="7" spans="1:5" x14ac:dyDescent="0.3">
      <c r="A7" s="11" t="s">
        <v>11</v>
      </c>
      <c r="B7" s="12" t="s">
        <v>12</v>
      </c>
      <c r="C7" s="13">
        <v>8835625</v>
      </c>
      <c r="D7" s="14">
        <v>8835625</v>
      </c>
      <c r="E7" s="14"/>
    </row>
    <row r="8" spans="1:5" ht="28.8" x14ac:dyDescent="0.3">
      <c r="A8" s="11" t="s">
        <v>13</v>
      </c>
      <c r="B8" s="15" t="s">
        <v>14</v>
      </c>
      <c r="C8" s="13">
        <v>151219</v>
      </c>
      <c r="D8" s="14">
        <v>151219</v>
      </c>
      <c r="E8" s="14"/>
    </row>
    <row r="9" spans="1:5" x14ac:dyDescent="0.3">
      <c r="A9" s="11" t="s">
        <v>15</v>
      </c>
      <c r="B9" s="15" t="s">
        <v>16</v>
      </c>
      <c r="C9" s="13">
        <v>2091452</v>
      </c>
      <c r="D9" s="14">
        <v>2091452</v>
      </c>
      <c r="E9" s="14"/>
    </row>
    <row r="10" spans="1:5" x14ac:dyDescent="0.3">
      <c r="A10" s="16" t="s">
        <v>17</v>
      </c>
      <c r="B10" s="17" t="s">
        <v>18</v>
      </c>
      <c r="C10" s="13">
        <v>0</v>
      </c>
      <c r="D10" s="14"/>
      <c r="E10" s="14"/>
    </row>
    <row r="11" spans="1:5" ht="28.8" x14ac:dyDescent="0.3">
      <c r="A11" s="16" t="s">
        <v>19</v>
      </c>
      <c r="B11" s="17" t="s">
        <v>20</v>
      </c>
      <c r="C11" s="13">
        <v>0</v>
      </c>
      <c r="D11" s="14"/>
      <c r="E11" s="14"/>
    </row>
    <row r="12" spans="1:5" x14ac:dyDescent="0.3">
      <c r="A12" s="16" t="s">
        <v>21</v>
      </c>
      <c r="B12" s="18" t="s">
        <v>22</v>
      </c>
      <c r="C12" s="13">
        <v>10219040</v>
      </c>
      <c r="D12" s="14">
        <v>10219040</v>
      </c>
      <c r="E12" s="14"/>
    </row>
    <row r="13" spans="1:5" ht="28.8" x14ac:dyDescent="0.3">
      <c r="A13" s="19" t="s">
        <v>23</v>
      </c>
      <c r="B13" s="20" t="s">
        <v>24</v>
      </c>
      <c r="C13" s="13">
        <v>0</v>
      </c>
      <c r="D13" s="14"/>
      <c r="E13" s="14"/>
    </row>
    <row r="14" spans="1:5" x14ac:dyDescent="0.3">
      <c r="A14" s="19" t="s">
        <v>25</v>
      </c>
      <c r="B14" s="21" t="s">
        <v>26</v>
      </c>
      <c r="C14" s="13">
        <v>0</v>
      </c>
      <c r="D14" s="14"/>
      <c r="E14" s="14"/>
    </row>
    <row r="15" spans="1:5" x14ac:dyDescent="0.3">
      <c r="A15" s="9" t="s">
        <v>27</v>
      </c>
      <c r="B15" s="22" t="s">
        <v>28</v>
      </c>
      <c r="C15" s="23">
        <v>22395076</v>
      </c>
      <c r="D15" s="23">
        <v>22395076</v>
      </c>
      <c r="E15" s="23">
        <v>0</v>
      </c>
    </row>
    <row r="16" spans="1:5" x14ac:dyDescent="0.3">
      <c r="A16" s="9"/>
      <c r="B16" s="10"/>
      <c r="C16" s="24"/>
      <c r="D16" s="24"/>
      <c r="E16" s="24"/>
    </row>
    <row r="17" spans="1:5" x14ac:dyDescent="0.3">
      <c r="A17" s="9" t="s">
        <v>29</v>
      </c>
      <c r="B17" s="10" t="s">
        <v>30</v>
      </c>
      <c r="C17" s="8"/>
      <c r="D17" s="8"/>
      <c r="E17" s="8"/>
    </row>
    <row r="18" spans="1:5" x14ac:dyDescent="0.3">
      <c r="A18" s="11" t="s">
        <v>31</v>
      </c>
      <c r="B18" s="12" t="s">
        <v>32</v>
      </c>
      <c r="C18" s="13">
        <v>0</v>
      </c>
      <c r="D18" s="14"/>
      <c r="E18" s="14"/>
    </row>
    <row r="19" spans="1:5" x14ac:dyDescent="0.3">
      <c r="A19" s="11" t="s">
        <v>11</v>
      </c>
      <c r="B19" s="12" t="s">
        <v>33</v>
      </c>
      <c r="C19" s="13">
        <v>26699548</v>
      </c>
      <c r="D19" s="14">
        <v>26699548</v>
      </c>
      <c r="E19" s="14"/>
    </row>
    <row r="20" spans="1:5" x14ac:dyDescent="0.3">
      <c r="A20" s="11" t="s">
        <v>13</v>
      </c>
      <c r="B20" s="12" t="s">
        <v>34</v>
      </c>
      <c r="C20" s="13">
        <v>0</v>
      </c>
      <c r="D20" s="14"/>
      <c r="E20" s="14"/>
    </row>
    <row r="21" spans="1:5" x14ac:dyDescent="0.3">
      <c r="A21" s="11" t="s">
        <v>15</v>
      </c>
      <c r="B21" s="12" t="s">
        <v>35</v>
      </c>
      <c r="C21" s="13">
        <v>1621698</v>
      </c>
      <c r="D21" s="14">
        <v>1621698</v>
      </c>
      <c r="E21" s="14"/>
    </row>
    <row r="22" spans="1:5" x14ac:dyDescent="0.3">
      <c r="A22" s="9" t="s">
        <v>17</v>
      </c>
      <c r="B22" s="10" t="s">
        <v>36</v>
      </c>
      <c r="C22" s="23">
        <v>28321246</v>
      </c>
      <c r="D22" s="23">
        <v>28321246</v>
      </c>
      <c r="E22" s="23">
        <v>0</v>
      </c>
    </row>
    <row r="23" spans="1:5" x14ac:dyDescent="0.3">
      <c r="A23" s="11" t="s">
        <v>19</v>
      </c>
      <c r="B23" s="12" t="s">
        <v>37</v>
      </c>
      <c r="C23" s="13">
        <v>0</v>
      </c>
      <c r="D23" s="14"/>
      <c r="E23" s="14"/>
    </row>
    <row r="24" spans="1:5" x14ac:dyDescent="0.3">
      <c r="A24" s="19" t="s">
        <v>21</v>
      </c>
      <c r="B24" s="21" t="s">
        <v>38</v>
      </c>
      <c r="C24" s="13">
        <v>0</v>
      </c>
      <c r="D24" s="14"/>
      <c r="E24" s="14"/>
    </row>
    <row r="25" spans="1:5" x14ac:dyDescent="0.3">
      <c r="A25" s="19" t="s">
        <v>23</v>
      </c>
      <c r="B25" s="21" t="s">
        <v>39</v>
      </c>
      <c r="C25" s="13">
        <v>0</v>
      </c>
      <c r="D25" s="14"/>
      <c r="E25" s="14"/>
    </row>
    <row r="26" spans="1:5" x14ac:dyDescent="0.3">
      <c r="A26" s="25" t="s">
        <v>25</v>
      </c>
      <c r="B26" s="22" t="s">
        <v>40</v>
      </c>
      <c r="C26" s="23">
        <v>0</v>
      </c>
      <c r="D26" s="23">
        <v>0</v>
      </c>
      <c r="E26" s="23">
        <v>0</v>
      </c>
    </row>
    <row r="27" spans="1:5" x14ac:dyDescent="0.3">
      <c r="A27" s="25" t="s">
        <v>27</v>
      </c>
      <c r="B27" s="22" t="s">
        <v>41</v>
      </c>
      <c r="C27" s="23">
        <v>28321246</v>
      </c>
      <c r="D27" s="23">
        <v>28321246</v>
      </c>
      <c r="E27" s="23">
        <v>0</v>
      </c>
    </row>
    <row r="28" spans="1:5" x14ac:dyDescent="0.3">
      <c r="A28" s="11"/>
      <c r="B28" s="12"/>
      <c r="C28" s="24"/>
      <c r="D28" s="24"/>
      <c r="E28" s="24"/>
    </row>
    <row r="29" spans="1:5" ht="26.4" x14ac:dyDescent="0.3">
      <c r="A29" s="9" t="s">
        <v>42</v>
      </c>
      <c r="B29" s="26" t="s">
        <v>43</v>
      </c>
      <c r="C29" s="23">
        <v>-5926170</v>
      </c>
      <c r="D29" s="23">
        <v>-5926170</v>
      </c>
      <c r="E29" s="23">
        <v>0</v>
      </c>
    </row>
    <row r="30" spans="1:5" x14ac:dyDescent="0.3">
      <c r="A30" s="19" t="s">
        <v>31</v>
      </c>
      <c r="B30" s="21" t="s">
        <v>44</v>
      </c>
      <c r="C30" s="13">
        <v>1556127</v>
      </c>
      <c r="D30" s="14">
        <v>1556127</v>
      </c>
      <c r="E30" s="14"/>
    </row>
    <row r="31" spans="1:5" x14ac:dyDescent="0.3">
      <c r="A31" s="19" t="s">
        <v>11</v>
      </c>
      <c r="B31" s="21" t="s">
        <v>45</v>
      </c>
      <c r="C31" s="13">
        <v>0</v>
      </c>
      <c r="D31" s="14"/>
      <c r="E31" s="14"/>
    </row>
    <row r="32" spans="1:5" x14ac:dyDescent="0.3">
      <c r="A32" s="19" t="s">
        <v>13</v>
      </c>
      <c r="B32" s="21" t="s">
        <v>46</v>
      </c>
      <c r="C32" s="13">
        <v>0</v>
      </c>
      <c r="D32" s="14"/>
      <c r="E32" s="14"/>
    </row>
    <row r="33" spans="1:5" x14ac:dyDescent="0.3">
      <c r="A33" s="19" t="s">
        <v>15</v>
      </c>
      <c r="B33" s="21" t="s">
        <v>47</v>
      </c>
      <c r="C33" s="13">
        <v>283798</v>
      </c>
      <c r="D33" s="14">
        <v>283798</v>
      </c>
      <c r="E33" s="14"/>
    </row>
    <row r="34" spans="1:5" x14ac:dyDescent="0.3">
      <c r="A34" s="9" t="s">
        <v>17</v>
      </c>
      <c r="B34" s="26" t="s">
        <v>48</v>
      </c>
      <c r="C34" s="23">
        <v>-7766095</v>
      </c>
      <c r="D34" s="23">
        <v>-7766095</v>
      </c>
      <c r="E34" s="23">
        <v>0</v>
      </c>
    </row>
    <row r="35" spans="1:5" x14ac:dyDescent="0.3">
      <c r="A35" s="11"/>
      <c r="B35" s="12"/>
      <c r="C35" s="24"/>
      <c r="D35" s="24"/>
      <c r="E35" s="24"/>
    </row>
    <row r="36" spans="1:5" x14ac:dyDescent="0.3">
      <c r="A36" s="9" t="s">
        <v>49</v>
      </c>
      <c r="B36" s="10" t="s">
        <v>50</v>
      </c>
      <c r="C36" s="8"/>
      <c r="D36" s="8"/>
      <c r="E36" s="8"/>
    </row>
    <row r="37" spans="1:5" x14ac:dyDescent="0.3">
      <c r="A37" s="11" t="s">
        <v>31</v>
      </c>
      <c r="B37" s="12" t="s">
        <v>51</v>
      </c>
      <c r="C37" s="13">
        <v>531240</v>
      </c>
      <c r="D37" s="14">
        <v>531240</v>
      </c>
      <c r="E37" s="14"/>
    </row>
    <row r="38" spans="1:5" x14ac:dyDescent="0.3">
      <c r="A38" s="11" t="s">
        <v>11</v>
      </c>
      <c r="B38" s="12" t="s">
        <v>52</v>
      </c>
      <c r="C38" s="13">
        <v>2790918</v>
      </c>
      <c r="D38" s="14">
        <v>2790918</v>
      </c>
      <c r="E38" s="14"/>
    </row>
    <row r="39" spans="1:5" x14ac:dyDescent="0.3">
      <c r="A39" s="11" t="s">
        <v>13</v>
      </c>
      <c r="B39" s="12" t="s">
        <v>53</v>
      </c>
      <c r="C39" s="13">
        <v>2751419</v>
      </c>
      <c r="D39" s="14">
        <v>2751419</v>
      </c>
      <c r="E39" s="14"/>
    </row>
    <row r="40" spans="1:5" x14ac:dyDescent="0.3">
      <c r="A40" s="11" t="s">
        <v>15</v>
      </c>
      <c r="B40" s="12" t="s">
        <v>54</v>
      </c>
      <c r="C40" s="13">
        <v>0</v>
      </c>
      <c r="D40" s="14"/>
      <c r="E40" s="14"/>
    </row>
    <row r="41" spans="1:5" x14ac:dyDescent="0.3">
      <c r="A41" s="11" t="s">
        <v>17</v>
      </c>
      <c r="B41" s="12" t="s">
        <v>55</v>
      </c>
      <c r="C41" s="13">
        <v>3503316</v>
      </c>
      <c r="D41" s="14">
        <v>3503316</v>
      </c>
      <c r="E41" s="14"/>
    </row>
    <row r="42" spans="1:5" x14ac:dyDescent="0.3">
      <c r="A42" s="11" t="s">
        <v>19</v>
      </c>
      <c r="B42" s="12" t="s">
        <v>56</v>
      </c>
      <c r="C42" s="13">
        <v>0</v>
      </c>
      <c r="D42" s="14"/>
      <c r="E42" s="14"/>
    </row>
    <row r="43" spans="1:5" x14ac:dyDescent="0.3">
      <c r="A43" s="11" t="s">
        <v>21</v>
      </c>
      <c r="B43" s="12" t="s">
        <v>57</v>
      </c>
      <c r="C43" s="13">
        <v>707128</v>
      </c>
      <c r="D43" s="14">
        <v>707128</v>
      </c>
      <c r="E43" s="14"/>
    </row>
    <row r="44" spans="1:5" x14ac:dyDescent="0.3">
      <c r="A44" s="9" t="s">
        <v>23</v>
      </c>
      <c r="B44" s="10" t="s">
        <v>58</v>
      </c>
      <c r="C44" s="23">
        <v>10284021</v>
      </c>
      <c r="D44" s="23">
        <v>10284021</v>
      </c>
      <c r="E44" s="23">
        <v>0</v>
      </c>
    </row>
    <row r="45" spans="1:5" x14ac:dyDescent="0.3">
      <c r="A45" s="11"/>
      <c r="B45" s="12"/>
      <c r="C45" s="24"/>
      <c r="D45" s="24"/>
      <c r="E45" s="24"/>
    </row>
    <row r="46" spans="1:5" x14ac:dyDescent="0.3">
      <c r="A46" s="9" t="s">
        <v>59</v>
      </c>
      <c r="B46" s="10" t="s">
        <v>60</v>
      </c>
      <c r="C46" s="8"/>
      <c r="D46" s="8"/>
      <c r="E46" s="8"/>
    </row>
    <row r="47" spans="1:5" x14ac:dyDescent="0.3">
      <c r="A47" s="11" t="s">
        <v>31</v>
      </c>
      <c r="B47" s="12" t="s">
        <v>61</v>
      </c>
      <c r="C47" s="13">
        <v>1961593</v>
      </c>
      <c r="D47" s="14">
        <v>1961593</v>
      </c>
      <c r="E47" s="14"/>
    </row>
    <row r="48" spans="1:5" x14ac:dyDescent="0.3">
      <c r="A48" s="11" t="s">
        <v>11</v>
      </c>
      <c r="B48" s="12" t="s">
        <v>62</v>
      </c>
      <c r="C48" s="13">
        <v>2797542</v>
      </c>
      <c r="D48" s="14">
        <v>2797542</v>
      </c>
      <c r="E48" s="14"/>
    </row>
    <row r="49" spans="1:5" x14ac:dyDescent="0.3">
      <c r="A49" s="11" t="s">
        <v>13</v>
      </c>
      <c r="B49" s="12" t="s">
        <v>63</v>
      </c>
      <c r="C49" s="13">
        <v>0</v>
      </c>
      <c r="D49" s="14"/>
      <c r="E49" s="14"/>
    </row>
    <row r="50" spans="1:5" x14ac:dyDescent="0.3">
      <c r="A50" s="11" t="s">
        <v>15</v>
      </c>
      <c r="B50" s="12" t="s">
        <v>64</v>
      </c>
      <c r="C50" s="13">
        <v>0</v>
      </c>
      <c r="D50" s="14"/>
      <c r="E50" s="14"/>
    </row>
    <row r="51" spans="1:5" x14ac:dyDescent="0.3">
      <c r="A51" s="11" t="s">
        <v>17</v>
      </c>
      <c r="B51" s="12" t="s">
        <v>65</v>
      </c>
      <c r="C51" s="13">
        <v>0</v>
      </c>
      <c r="D51" s="14"/>
      <c r="E51" s="14"/>
    </row>
    <row r="52" spans="1:5" x14ac:dyDescent="0.3">
      <c r="A52" s="9" t="s">
        <v>19</v>
      </c>
      <c r="B52" s="10" t="s">
        <v>66</v>
      </c>
      <c r="C52" s="23">
        <v>4759135</v>
      </c>
      <c r="D52" s="23">
        <v>4759135</v>
      </c>
      <c r="E52" s="23">
        <v>0</v>
      </c>
    </row>
    <row r="53" spans="1:5" x14ac:dyDescent="0.3">
      <c r="A53" s="9"/>
      <c r="B53" s="10"/>
      <c r="C53" s="13"/>
      <c r="D53" s="13"/>
      <c r="E53" s="13"/>
    </row>
    <row r="54" spans="1:5" x14ac:dyDescent="0.3">
      <c r="A54" s="9" t="s">
        <v>67</v>
      </c>
      <c r="B54" s="10" t="s">
        <v>68</v>
      </c>
      <c r="C54" s="23">
        <v>-2241209</v>
      </c>
      <c r="D54" s="23">
        <v>-2241209</v>
      </c>
      <c r="E54" s="23">
        <v>0</v>
      </c>
    </row>
    <row r="55" spans="1:5" x14ac:dyDescent="0.3">
      <c r="A55" s="9"/>
      <c r="B55" s="10"/>
      <c r="C55" s="13"/>
      <c r="D55" s="13"/>
      <c r="E55" s="13"/>
    </row>
    <row r="56" spans="1:5" x14ac:dyDescent="0.3">
      <c r="A56" s="9" t="s">
        <v>69</v>
      </c>
      <c r="B56" s="10" t="s">
        <v>70</v>
      </c>
      <c r="C56" s="8"/>
      <c r="D56" s="8"/>
      <c r="E56" s="8"/>
    </row>
    <row r="57" spans="1:5" x14ac:dyDescent="0.3">
      <c r="A57" s="11" t="s">
        <v>31</v>
      </c>
      <c r="B57" s="12" t="s">
        <v>71</v>
      </c>
      <c r="C57" s="14">
        <v>23530623</v>
      </c>
      <c r="D57" s="14">
        <v>23530623</v>
      </c>
      <c r="E57" s="27"/>
    </row>
    <row r="58" spans="1:5" x14ac:dyDescent="0.3">
      <c r="A58" s="15" t="s">
        <v>72</v>
      </c>
      <c r="B58" s="12" t="s">
        <v>73</v>
      </c>
      <c r="C58" s="14">
        <v>2307595</v>
      </c>
      <c r="D58" s="14">
        <v>2307595</v>
      </c>
      <c r="E58" s="27"/>
    </row>
    <row r="59" spans="1:5" x14ac:dyDescent="0.3">
      <c r="A59" s="11" t="s">
        <v>11</v>
      </c>
      <c r="B59" s="12" t="s">
        <v>74</v>
      </c>
      <c r="C59" s="14">
        <v>1071372</v>
      </c>
      <c r="D59" s="14">
        <v>1071372</v>
      </c>
      <c r="E59" s="27"/>
    </row>
    <row r="60" spans="1:5" x14ac:dyDescent="0.3">
      <c r="A60" s="11" t="s">
        <v>13</v>
      </c>
      <c r="B60" s="12" t="s">
        <v>75</v>
      </c>
      <c r="C60" s="14">
        <v>311038</v>
      </c>
      <c r="D60" s="14">
        <v>311038</v>
      </c>
      <c r="E60" s="27"/>
    </row>
    <row r="61" spans="1:5" x14ac:dyDescent="0.3">
      <c r="A61" s="11" t="s">
        <v>15</v>
      </c>
      <c r="B61" s="12" t="s">
        <v>76</v>
      </c>
      <c r="C61" s="14">
        <v>1084551</v>
      </c>
      <c r="D61" s="14">
        <v>1084551</v>
      </c>
      <c r="E61" s="27"/>
    </row>
    <row r="62" spans="1:5" x14ac:dyDescent="0.3">
      <c r="A62" s="11" t="s">
        <v>17</v>
      </c>
      <c r="B62" s="12" t="s">
        <v>77</v>
      </c>
      <c r="C62" s="14">
        <v>272058</v>
      </c>
      <c r="D62" s="14">
        <v>272058</v>
      </c>
      <c r="E62" s="27"/>
    </row>
    <row r="63" spans="1:5" x14ac:dyDescent="0.3">
      <c r="A63" s="11" t="s">
        <v>19</v>
      </c>
      <c r="B63" s="12" t="s">
        <v>78</v>
      </c>
      <c r="C63" s="14">
        <v>0</v>
      </c>
      <c r="D63" s="14">
        <v>0</v>
      </c>
      <c r="E63" s="27"/>
    </row>
    <row r="64" spans="1:5" x14ac:dyDescent="0.3">
      <c r="A64" s="11" t="s">
        <v>21</v>
      </c>
      <c r="B64" s="12" t="s">
        <v>79</v>
      </c>
      <c r="C64" s="14">
        <v>17004</v>
      </c>
      <c r="D64" s="14">
        <v>17004</v>
      </c>
      <c r="E64" s="27"/>
    </row>
    <row r="65" spans="1:5" x14ac:dyDescent="0.3">
      <c r="A65" s="11" t="s">
        <v>23</v>
      </c>
      <c r="B65" s="12" t="s">
        <v>80</v>
      </c>
      <c r="C65" s="14">
        <v>92814</v>
      </c>
      <c r="D65" s="14">
        <v>92814</v>
      </c>
      <c r="E65" s="27"/>
    </row>
    <row r="66" spans="1:5" x14ac:dyDescent="0.3">
      <c r="A66" s="11" t="s">
        <v>25</v>
      </c>
      <c r="B66" s="12" t="s">
        <v>81</v>
      </c>
      <c r="C66" s="14">
        <v>0</v>
      </c>
      <c r="D66" s="14">
        <v>0</v>
      </c>
      <c r="E66" s="27"/>
    </row>
    <row r="67" spans="1:5" x14ac:dyDescent="0.3">
      <c r="A67" s="11" t="s">
        <v>27</v>
      </c>
      <c r="B67" s="12" t="s">
        <v>82</v>
      </c>
      <c r="C67" s="14">
        <v>509679</v>
      </c>
      <c r="D67" s="14">
        <v>509679</v>
      </c>
      <c r="E67" s="27"/>
    </row>
    <row r="68" spans="1:5" x14ac:dyDescent="0.3">
      <c r="A68" s="9" t="s">
        <v>83</v>
      </c>
      <c r="B68" s="10" t="s">
        <v>84</v>
      </c>
      <c r="C68" s="23">
        <v>26889139</v>
      </c>
      <c r="D68" s="23">
        <v>26889139</v>
      </c>
      <c r="E68" s="27"/>
    </row>
    <row r="69" spans="1:5" x14ac:dyDescent="0.3">
      <c r="A69" s="11" t="s">
        <v>85</v>
      </c>
      <c r="B69" s="12" t="s">
        <v>85</v>
      </c>
      <c r="C69" s="24"/>
      <c r="D69" s="24"/>
      <c r="E69" s="24"/>
    </row>
    <row r="70" spans="1:5" x14ac:dyDescent="0.3">
      <c r="A70" s="9" t="s">
        <v>86</v>
      </c>
      <c r="B70" s="10" t="s">
        <v>87</v>
      </c>
      <c r="C70" s="23">
        <v>-29130348</v>
      </c>
      <c r="D70" s="23">
        <v>-29130348</v>
      </c>
      <c r="E70" s="23">
        <v>0</v>
      </c>
    </row>
    <row r="71" spans="1:5" x14ac:dyDescent="0.3">
      <c r="A71" s="11" t="s">
        <v>31</v>
      </c>
      <c r="B71" s="12" t="s">
        <v>88</v>
      </c>
      <c r="C71" s="13">
        <v>0</v>
      </c>
      <c r="D71" s="14"/>
      <c r="E71" s="14"/>
    </row>
    <row r="72" spans="1:5" x14ac:dyDescent="0.3">
      <c r="A72" s="11"/>
      <c r="B72" s="12"/>
      <c r="C72" s="13"/>
      <c r="D72" s="13"/>
      <c r="E72" s="13"/>
    </row>
    <row r="73" spans="1:5" x14ac:dyDescent="0.3">
      <c r="A73" s="9" t="s">
        <v>89</v>
      </c>
      <c r="B73" s="10" t="s">
        <v>90</v>
      </c>
      <c r="C73" s="23">
        <v>-29130348</v>
      </c>
      <c r="D73" s="23">
        <v>-29130348</v>
      </c>
      <c r="E73" s="23">
        <v>0</v>
      </c>
    </row>
    <row r="74" spans="1:5" x14ac:dyDescent="0.3">
      <c r="A74" s="11" t="s">
        <v>31</v>
      </c>
      <c r="B74" s="12" t="s">
        <v>91</v>
      </c>
      <c r="C74" s="13">
        <v>0</v>
      </c>
      <c r="D74" s="14">
        <v>0</v>
      </c>
      <c r="E74" s="14">
        <v>0</v>
      </c>
    </row>
    <row r="75" spans="1:5" x14ac:dyDescent="0.3">
      <c r="A75" s="11" t="s">
        <v>11</v>
      </c>
      <c r="B75" s="12" t="s">
        <v>92</v>
      </c>
      <c r="C75" s="13">
        <v>0</v>
      </c>
      <c r="D75" s="14">
        <v>0</v>
      </c>
      <c r="E75" s="14">
        <v>0</v>
      </c>
    </row>
    <row r="76" spans="1:5" x14ac:dyDescent="0.3">
      <c r="A76" s="9"/>
      <c r="B76" s="10"/>
      <c r="C76" s="24"/>
      <c r="D76" s="24"/>
      <c r="E76" s="24"/>
    </row>
    <row r="77" spans="1:5" x14ac:dyDescent="0.3">
      <c r="A77" s="9" t="s">
        <v>93</v>
      </c>
      <c r="B77" s="10" t="s">
        <v>94</v>
      </c>
      <c r="C77" s="23">
        <v>-29130348</v>
      </c>
      <c r="D77" s="23">
        <v>-29130348</v>
      </c>
      <c r="E77" s="23">
        <v>0</v>
      </c>
    </row>
    <row r="79" spans="1:5" x14ac:dyDescent="0.3">
      <c r="B79" s="28" t="s">
        <v>95</v>
      </c>
    </row>
    <row r="80" spans="1:5" x14ac:dyDescent="0.3">
      <c r="B80" s="28"/>
    </row>
    <row r="81" spans="2:2" x14ac:dyDescent="0.3">
      <c r="B81" s="28" t="s">
        <v>96</v>
      </c>
    </row>
  </sheetData>
  <mergeCells count="1">
    <mergeCell ref="A1:D1"/>
  </mergeCells>
  <dataValidations count="4">
    <dataValidation type="whole" operator="greaterThanOrEqual" allowBlank="1" showInputMessage="1" showErrorMessage="1" sqref="E57:E67" xr:uid="{F5EC3856-38EF-48B8-B859-1B7FB6727E37}">
      <formula1>0</formula1>
    </dataValidation>
    <dataValidation allowBlank="1" showInputMessage="1" showErrorMessage="1" prompt="Значение должно равняться итого процентных доходов (см.следующий лист)" sqref="C15:E15" xr:uid="{888A7A06-2D0E-40B5-9E37-DFEAE014CE6B}"/>
    <dataValidation allowBlank="1" showInputMessage="1" showErrorMessage="1" prompt="Значение должно равняться итого процентных расходов (см. следующую страницу)" sqref="C27:E27" xr:uid="{5BB11B1D-5CED-4519-BD29-BD864F04EC52}"/>
    <dataValidation type="whole" operator="notEqual" allowBlank="1" showErrorMessage="1" error="Если увас есть желание не видеть больше_x000a_это сообщение, вводите целые числа!" sqref="C74:E75 C57:D67 C37:E43 C30:E33 C23:E25 C71:E71 C47:E51 C18:E21 C6:E14" xr:uid="{A9DFCF6C-1BFF-402E-AFAF-82950FC14770}">
      <formula1>-1E+21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6BE1-CFAB-4F37-9C97-63D0CDD90424}">
  <dimension ref="A1:E82"/>
  <sheetViews>
    <sheetView tabSelected="1" workbookViewId="0">
      <selection activeCell="I12" sqref="I12"/>
    </sheetView>
  </sheetViews>
  <sheetFormatPr defaultRowHeight="14.4" x14ac:dyDescent="0.3"/>
  <cols>
    <col min="1" max="1" width="7" customWidth="1"/>
    <col min="2" max="2" width="85.44140625" customWidth="1"/>
    <col min="3" max="3" width="17.33203125" customWidth="1"/>
    <col min="4" max="4" width="18.6640625" bestFit="1" customWidth="1"/>
    <col min="5" max="5" width="17.33203125" customWidth="1"/>
  </cols>
  <sheetData>
    <row r="1" spans="1:5" ht="15.6" x14ac:dyDescent="0.3">
      <c r="A1" s="30" t="s">
        <v>97</v>
      </c>
      <c r="B1" s="30"/>
      <c r="C1" s="30"/>
      <c r="D1" s="30"/>
      <c r="E1" s="31" t="s">
        <v>98</v>
      </c>
    </row>
    <row r="2" spans="1:5" ht="24.6" x14ac:dyDescent="0.3">
      <c r="A2" s="32"/>
      <c r="B2" s="33" t="str">
        <f>IF(D3&gt;0," "&amp;TEXT(D3,"д ММММ, гггг"),"Число,Месяц,Год")</f>
        <v xml:space="preserve"> д ММММ, гггг</v>
      </c>
      <c r="C2" s="34"/>
      <c r="D2" s="35"/>
      <c r="E2" s="34"/>
    </row>
    <row r="3" spans="1:5" ht="15.6" x14ac:dyDescent="0.3">
      <c r="A3" s="32"/>
      <c r="B3" s="36" t="s">
        <v>99</v>
      </c>
      <c r="C3" s="32"/>
      <c r="D3" s="37">
        <v>45565</v>
      </c>
      <c r="E3" s="38" t="s">
        <v>100</v>
      </c>
    </row>
    <row r="4" spans="1:5" ht="39.6" x14ac:dyDescent="0.3">
      <c r="A4" s="8" t="s">
        <v>2</v>
      </c>
      <c r="B4" s="8" t="s">
        <v>101</v>
      </c>
      <c r="C4" s="8" t="s">
        <v>4</v>
      </c>
      <c r="D4" s="8" t="s">
        <v>102</v>
      </c>
      <c r="E4" s="8" t="s">
        <v>103</v>
      </c>
    </row>
    <row r="5" spans="1:5" x14ac:dyDescent="0.3">
      <c r="A5" s="39">
        <v>1</v>
      </c>
      <c r="B5" s="40" t="s">
        <v>104</v>
      </c>
      <c r="C5" s="41">
        <v>32637790</v>
      </c>
      <c r="D5" s="41">
        <v>24263211</v>
      </c>
      <c r="E5" s="41">
        <v>8374579</v>
      </c>
    </row>
    <row r="6" spans="1:5" x14ac:dyDescent="0.3">
      <c r="A6" s="39">
        <v>2</v>
      </c>
      <c r="B6" s="40" t="s">
        <v>105</v>
      </c>
      <c r="C6" s="42">
        <v>19349362</v>
      </c>
      <c r="D6" s="41">
        <v>19348090</v>
      </c>
      <c r="E6" s="41">
        <v>1272</v>
      </c>
    </row>
    <row r="7" spans="1:5" x14ac:dyDescent="0.3">
      <c r="A7" s="39">
        <v>3</v>
      </c>
      <c r="B7" s="43" t="s">
        <v>106</v>
      </c>
      <c r="C7" s="41">
        <v>48575144</v>
      </c>
      <c r="D7" s="41">
        <v>303862</v>
      </c>
      <c r="E7" s="41">
        <v>48271282</v>
      </c>
    </row>
    <row r="8" spans="1:5" x14ac:dyDescent="0.3">
      <c r="A8" s="39" t="s">
        <v>107</v>
      </c>
      <c r="B8" s="44" t="s">
        <v>108</v>
      </c>
      <c r="C8" s="41">
        <v>48575144</v>
      </c>
      <c r="D8" s="45">
        <v>303862</v>
      </c>
      <c r="E8" s="45">
        <v>48271282</v>
      </c>
    </row>
    <row r="9" spans="1:5" x14ac:dyDescent="0.3">
      <c r="A9" s="39" t="s">
        <v>109</v>
      </c>
      <c r="B9" s="44" t="s">
        <v>110</v>
      </c>
      <c r="C9" s="41">
        <v>0</v>
      </c>
      <c r="D9" s="45">
        <v>0</v>
      </c>
      <c r="E9" s="45">
        <v>0</v>
      </c>
    </row>
    <row r="10" spans="1:5" x14ac:dyDescent="0.3">
      <c r="A10" s="39">
        <v>4</v>
      </c>
      <c r="B10" s="40" t="s">
        <v>111</v>
      </c>
      <c r="C10" s="41">
        <v>6776944</v>
      </c>
      <c r="D10" s="41">
        <v>6776944</v>
      </c>
      <c r="E10" s="41">
        <v>0</v>
      </c>
    </row>
    <row r="11" spans="1:5" x14ac:dyDescent="0.3">
      <c r="A11" s="39" t="s">
        <v>112</v>
      </c>
      <c r="B11" s="46" t="s">
        <v>113</v>
      </c>
      <c r="C11" s="41">
        <v>7000000</v>
      </c>
      <c r="D11" s="41">
        <v>7000000</v>
      </c>
      <c r="E11" s="41">
        <v>0</v>
      </c>
    </row>
    <row r="12" spans="1:5" ht="26.4" x14ac:dyDescent="0.3">
      <c r="A12" s="39" t="s">
        <v>114</v>
      </c>
      <c r="B12" s="44" t="s">
        <v>115</v>
      </c>
      <c r="C12" s="41">
        <v>-223056</v>
      </c>
      <c r="D12" s="41">
        <v>-223056</v>
      </c>
      <c r="E12" s="41">
        <v>0</v>
      </c>
    </row>
    <row r="13" spans="1:5" x14ac:dyDescent="0.3">
      <c r="A13" s="39" t="s">
        <v>116</v>
      </c>
      <c r="B13" s="46" t="s">
        <v>117</v>
      </c>
      <c r="C13" s="41">
        <v>0</v>
      </c>
      <c r="D13" s="41">
        <v>0</v>
      </c>
      <c r="E13" s="41">
        <v>0</v>
      </c>
    </row>
    <row r="14" spans="1:5" x14ac:dyDescent="0.3">
      <c r="A14" s="39">
        <v>5</v>
      </c>
      <c r="B14" s="40" t="s">
        <v>118</v>
      </c>
      <c r="C14" s="41">
        <v>0</v>
      </c>
      <c r="D14" s="41">
        <v>0</v>
      </c>
      <c r="E14" s="41">
        <v>0</v>
      </c>
    </row>
    <row r="15" spans="1:5" x14ac:dyDescent="0.3">
      <c r="A15" s="39" t="s">
        <v>119</v>
      </c>
      <c r="B15" s="46" t="s">
        <v>120</v>
      </c>
      <c r="C15" s="41">
        <v>0</v>
      </c>
      <c r="D15" s="41">
        <v>0</v>
      </c>
      <c r="E15" s="41">
        <v>0</v>
      </c>
    </row>
    <row r="16" spans="1:5" x14ac:dyDescent="0.3">
      <c r="A16" s="39" t="s">
        <v>121</v>
      </c>
      <c r="B16" s="46" t="s">
        <v>117</v>
      </c>
      <c r="C16" s="41">
        <v>0</v>
      </c>
      <c r="D16" s="41">
        <v>0</v>
      </c>
      <c r="E16" s="41">
        <v>0</v>
      </c>
    </row>
    <row r="17" spans="1:5" x14ac:dyDescent="0.3">
      <c r="A17" s="39">
        <v>6</v>
      </c>
      <c r="B17" s="40" t="s">
        <v>122</v>
      </c>
      <c r="C17" s="41">
        <v>16210000</v>
      </c>
      <c r="D17" s="41">
        <v>16210000</v>
      </c>
      <c r="E17" s="41">
        <v>0</v>
      </c>
    </row>
    <row r="18" spans="1:5" x14ac:dyDescent="0.3">
      <c r="A18" s="39" t="s">
        <v>123</v>
      </c>
      <c r="B18" s="46" t="s">
        <v>124</v>
      </c>
      <c r="C18" s="41">
        <v>16210000</v>
      </c>
      <c r="D18" s="41">
        <v>16210000</v>
      </c>
      <c r="E18" s="41">
        <v>0</v>
      </c>
    </row>
    <row r="19" spans="1:5" x14ac:dyDescent="0.3">
      <c r="A19" s="39" t="s">
        <v>125</v>
      </c>
      <c r="B19" s="44" t="s">
        <v>126</v>
      </c>
      <c r="C19" s="41">
        <v>0</v>
      </c>
      <c r="D19" s="41">
        <v>0</v>
      </c>
      <c r="E19" s="41">
        <v>0</v>
      </c>
    </row>
    <row r="20" spans="1:5" x14ac:dyDescent="0.3">
      <c r="A20" s="39" t="s">
        <v>127</v>
      </c>
      <c r="B20" s="46" t="s">
        <v>110</v>
      </c>
      <c r="C20" s="41">
        <v>0</v>
      </c>
      <c r="D20" s="41">
        <v>0</v>
      </c>
      <c r="E20" s="41">
        <v>0</v>
      </c>
    </row>
    <row r="21" spans="1:5" x14ac:dyDescent="0.3">
      <c r="A21" s="39">
        <v>7</v>
      </c>
      <c r="B21" s="40" t="s">
        <v>128</v>
      </c>
      <c r="C21" s="41">
        <v>0</v>
      </c>
      <c r="D21" s="41">
        <v>0</v>
      </c>
      <c r="E21" s="41">
        <v>0</v>
      </c>
    </row>
    <row r="22" spans="1:5" x14ac:dyDescent="0.3">
      <c r="A22" s="39" t="s">
        <v>129</v>
      </c>
      <c r="B22" s="46" t="s">
        <v>130</v>
      </c>
      <c r="C22" s="41">
        <v>0</v>
      </c>
      <c r="D22" s="45">
        <v>0</v>
      </c>
      <c r="E22" s="45">
        <v>0</v>
      </c>
    </row>
    <row r="23" spans="1:5" x14ac:dyDescent="0.3">
      <c r="A23" s="39" t="s">
        <v>131</v>
      </c>
      <c r="B23" s="46" t="s">
        <v>117</v>
      </c>
      <c r="C23" s="41">
        <v>0</v>
      </c>
      <c r="D23" s="45">
        <v>0</v>
      </c>
      <c r="E23" s="45">
        <v>0</v>
      </c>
    </row>
    <row r="24" spans="1:5" x14ac:dyDescent="0.3">
      <c r="A24" s="39">
        <v>8</v>
      </c>
      <c r="B24" s="40" t="s">
        <v>132</v>
      </c>
      <c r="C24" s="41">
        <v>184012766</v>
      </c>
      <c r="D24" s="41">
        <v>184012766</v>
      </c>
      <c r="E24" s="41">
        <v>0</v>
      </c>
    </row>
    <row r="25" spans="1:5" x14ac:dyDescent="0.3">
      <c r="A25" s="39" t="s">
        <v>133</v>
      </c>
      <c r="B25" s="46" t="s">
        <v>134</v>
      </c>
      <c r="C25" s="41">
        <v>184017491</v>
      </c>
      <c r="D25" s="45">
        <v>184017491</v>
      </c>
      <c r="E25" s="45">
        <v>0</v>
      </c>
    </row>
    <row r="26" spans="1:5" x14ac:dyDescent="0.3">
      <c r="A26" s="39" t="s">
        <v>135</v>
      </c>
      <c r="B26" s="46" t="s">
        <v>110</v>
      </c>
      <c r="C26" s="41">
        <v>4725</v>
      </c>
      <c r="D26" s="45">
        <v>4725</v>
      </c>
      <c r="E26" s="45">
        <v>0</v>
      </c>
    </row>
    <row r="27" spans="1:5" x14ac:dyDescent="0.3">
      <c r="A27" s="39">
        <v>9</v>
      </c>
      <c r="B27" s="40" t="s">
        <v>136</v>
      </c>
      <c r="C27" s="41">
        <v>0</v>
      </c>
      <c r="D27" s="41">
        <v>0</v>
      </c>
      <c r="E27" s="41">
        <v>0</v>
      </c>
    </row>
    <row r="28" spans="1:5" x14ac:dyDescent="0.3">
      <c r="A28" s="39" t="s">
        <v>137</v>
      </c>
      <c r="B28" s="46" t="s">
        <v>138</v>
      </c>
      <c r="C28" s="41">
        <v>0</v>
      </c>
      <c r="D28" s="45">
        <v>0</v>
      </c>
      <c r="E28" s="45">
        <v>0</v>
      </c>
    </row>
    <row r="29" spans="1:5" x14ac:dyDescent="0.3">
      <c r="A29" s="39" t="s">
        <v>139</v>
      </c>
      <c r="B29" s="46" t="s">
        <v>110</v>
      </c>
      <c r="C29" s="41">
        <v>0</v>
      </c>
      <c r="D29" s="45">
        <v>0</v>
      </c>
      <c r="E29" s="45">
        <v>0</v>
      </c>
    </row>
    <row r="30" spans="1:5" x14ac:dyDescent="0.3">
      <c r="A30" s="39">
        <v>10</v>
      </c>
      <c r="B30" s="46" t="s">
        <v>140</v>
      </c>
      <c r="C30" s="41">
        <v>321742648</v>
      </c>
      <c r="D30" s="41">
        <v>321742648</v>
      </c>
      <c r="E30" s="41">
        <v>0</v>
      </c>
    </row>
    <row r="31" spans="1:5" x14ac:dyDescent="0.3">
      <c r="A31" s="39">
        <v>11</v>
      </c>
      <c r="B31" s="46" t="s">
        <v>141</v>
      </c>
      <c r="C31" s="41">
        <v>2242085</v>
      </c>
      <c r="D31" s="41">
        <v>2242085</v>
      </c>
      <c r="E31" s="41">
        <v>0</v>
      </c>
    </row>
    <row r="32" spans="1:5" x14ac:dyDescent="0.3">
      <c r="A32" s="39" t="s">
        <v>142</v>
      </c>
      <c r="B32" s="46" t="s">
        <v>143</v>
      </c>
      <c r="C32" s="41">
        <v>2233735</v>
      </c>
      <c r="D32" s="45">
        <v>2233735</v>
      </c>
      <c r="E32" s="45">
        <v>0</v>
      </c>
    </row>
    <row r="33" spans="1:5" x14ac:dyDescent="0.3">
      <c r="A33" s="39" t="s">
        <v>144</v>
      </c>
      <c r="B33" s="46" t="s">
        <v>145</v>
      </c>
      <c r="C33" s="41">
        <v>8464</v>
      </c>
      <c r="D33" s="45">
        <v>8464</v>
      </c>
      <c r="E33" s="45">
        <v>0</v>
      </c>
    </row>
    <row r="34" spans="1:5" x14ac:dyDescent="0.3">
      <c r="A34" s="39" t="s">
        <v>146</v>
      </c>
      <c r="B34" s="46" t="s">
        <v>110</v>
      </c>
      <c r="C34" s="41">
        <v>114</v>
      </c>
      <c r="D34" s="45">
        <v>114</v>
      </c>
      <c r="E34" s="45">
        <v>0</v>
      </c>
    </row>
    <row r="35" spans="1:5" x14ac:dyDescent="0.3">
      <c r="A35" s="39">
        <v>12</v>
      </c>
      <c r="B35" s="40" t="s">
        <v>147</v>
      </c>
      <c r="C35" s="41">
        <v>0</v>
      </c>
      <c r="D35" s="41">
        <v>0</v>
      </c>
      <c r="E35" s="41">
        <v>0</v>
      </c>
    </row>
    <row r="36" spans="1:5" x14ac:dyDescent="0.3">
      <c r="A36" s="39" t="s">
        <v>148</v>
      </c>
      <c r="B36" s="46" t="s">
        <v>149</v>
      </c>
      <c r="C36" s="41">
        <v>0</v>
      </c>
      <c r="D36" s="45"/>
      <c r="E36" s="45">
        <v>0</v>
      </c>
    </row>
    <row r="37" spans="1:5" x14ac:dyDescent="0.3">
      <c r="A37" s="39" t="s">
        <v>150</v>
      </c>
      <c r="B37" s="46" t="s">
        <v>151</v>
      </c>
      <c r="C37" s="41">
        <v>0</v>
      </c>
      <c r="D37" s="45"/>
      <c r="E37" s="45">
        <v>0</v>
      </c>
    </row>
    <row r="38" spans="1:5" ht="26.4" x14ac:dyDescent="0.3">
      <c r="A38" s="39" t="s">
        <v>152</v>
      </c>
      <c r="B38" s="47" t="s">
        <v>153</v>
      </c>
      <c r="C38" s="41">
        <v>0</v>
      </c>
      <c r="D38" s="45"/>
      <c r="E38" s="45">
        <v>0</v>
      </c>
    </row>
    <row r="39" spans="1:5" x14ac:dyDescent="0.3">
      <c r="A39" s="39">
        <v>13</v>
      </c>
      <c r="B39" s="46" t="s">
        <v>154</v>
      </c>
      <c r="C39" s="41">
        <v>3880631</v>
      </c>
      <c r="D39" s="41">
        <v>3880631</v>
      </c>
      <c r="E39" s="41">
        <v>0</v>
      </c>
    </row>
    <row r="40" spans="1:5" x14ac:dyDescent="0.3">
      <c r="A40" s="39" t="s">
        <v>155</v>
      </c>
      <c r="B40" s="46" t="s">
        <v>156</v>
      </c>
      <c r="C40" s="41">
        <v>1839702</v>
      </c>
      <c r="D40" s="45">
        <v>1839702</v>
      </c>
      <c r="E40" s="45"/>
    </row>
    <row r="41" spans="1:5" x14ac:dyDescent="0.3">
      <c r="A41" s="39" t="s">
        <v>157</v>
      </c>
      <c r="B41" s="46" t="s">
        <v>158</v>
      </c>
      <c r="C41" s="41">
        <v>2019000</v>
      </c>
      <c r="D41" s="45">
        <v>2019000</v>
      </c>
      <c r="E41" s="45"/>
    </row>
    <row r="42" spans="1:5" x14ac:dyDescent="0.3">
      <c r="A42" s="39" t="s">
        <v>159</v>
      </c>
      <c r="B42" s="46" t="s">
        <v>160</v>
      </c>
      <c r="C42" s="41">
        <v>21929</v>
      </c>
      <c r="D42" s="45">
        <v>21929</v>
      </c>
      <c r="E42" s="45"/>
    </row>
    <row r="43" spans="1:5" x14ac:dyDescent="0.3">
      <c r="A43" s="39">
        <v>14</v>
      </c>
      <c r="B43" s="40" t="s">
        <v>161</v>
      </c>
      <c r="C43" s="41">
        <v>62001452</v>
      </c>
      <c r="D43" s="41">
        <v>56060008</v>
      </c>
      <c r="E43" s="41">
        <v>5941444</v>
      </c>
    </row>
    <row r="44" spans="1:5" x14ac:dyDescent="0.3">
      <c r="A44" s="39" t="s">
        <v>162</v>
      </c>
      <c r="B44" s="46" t="s">
        <v>163</v>
      </c>
      <c r="C44" s="48">
        <v>62001601</v>
      </c>
      <c r="D44" s="45">
        <v>56060157</v>
      </c>
      <c r="E44" s="45">
        <v>5941444</v>
      </c>
    </row>
    <row r="45" spans="1:5" x14ac:dyDescent="0.3">
      <c r="A45" s="39" t="s">
        <v>164</v>
      </c>
      <c r="B45" s="46" t="s">
        <v>110</v>
      </c>
      <c r="C45" s="48">
        <v>0</v>
      </c>
      <c r="D45" s="45"/>
      <c r="E45" s="45"/>
    </row>
    <row r="46" spans="1:5" x14ac:dyDescent="0.3">
      <c r="A46" s="39" t="s">
        <v>165</v>
      </c>
      <c r="B46" s="46" t="s">
        <v>166</v>
      </c>
      <c r="C46" s="49">
        <v>-149</v>
      </c>
      <c r="D46" s="49">
        <v>-149</v>
      </c>
      <c r="E46" s="41"/>
    </row>
    <row r="47" spans="1:5" x14ac:dyDescent="0.3">
      <c r="A47" s="50" t="s">
        <v>167</v>
      </c>
      <c r="B47" s="51" t="s">
        <v>168</v>
      </c>
      <c r="C47" s="52">
        <v>689667560</v>
      </c>
      <c r="D47" s="52">
        <v>627078983</v>
      </c>
      <c r="E47" s="52">
        <v>62588577</v>
      </c>
    </row>
    <row r="48" spans="1:5" x14ac:dyDescent="0.3">
      <c r="A48" s="39"/>
      <c r="B48" s="53"/>
      <c r="C48" s="41"/>
      <c r="D48" s="41"/>
      <c r="E48" s="41"/>
    </row>
    <row r="49" spans="1:5" x14ac:dyDescent="0.3">
      <c r="A49" s="39"/>
      <c r="B49" s="54" t="s">
        <v>169</v>
      </c>
      <c r="C49" s="41"/>
      <c r="D49" s="41"/>
      <c r="E49" s="41"/>
    </row>
    <row r="50" spans="1:5" x14ac:dyDescent="0.3">
      <c r="A50" s="39" t="s">
        <v>170</v>
      </c>
      <c r="B50" s="40" t="s">
        <v>171</v>
      </c>
      <c r="C50" s="55">
        <v>99981852</v>
      </c>
      <c r="D50" s="56">
        <v>95363902</v>
      </c>
      <c r="E50" s="55">
        <v>4617950</v>
      </c>
    </row>
    <row r="51" spans="1:5" x14ac:dyDescent="0.3">
      <c r="A51" s="39" t="s">
        <v>172</v>
      </c>
      <c r="B51" s="40" t="s">
        <v>173</v>
      </c>
      <c r="C51" s="55">
        <v>193896501</v>
      </c>
      <c r="D51" s="56">
        <v>193896247</v>
      </c>
      <c r="E51" s="55">
        <v>254</v>
      </c>
    </row>
    <row r="52" spans="1:5" x14ac:dyDescent="0.3">
      <c r="A52" s="39" t="s">
        <v>174</v>
      </c>
      <c r="B52" s="40" t="s">
        <v>175</v>
      </c>
      <c r="C52" s="55">
        <v>100000</v>
      </c>
      <c r="D52" s="41">
        <v>100000</v>
      </c>
      <c r="E52" s="41">
        <v>0</v>
      </c>
    </row>
    <row r="53" spans="1:5" x14ac:dyDescent="0.3">
      <c r="A53" s="39" t="s">
        <v>176</v>
      </c>
      <c r="B53" s="40" t="s">
        <v>177</v>
      </c>
      <c r="C53" s="55">
        <v>78934380</v>
      </c>
      <c r="D53" s="41">
        <v>35000058</v>
      </c>
      <c r="E53" s="41">
        <v>43934322</v>
      </c>
    </row>
    <row r="54" spans="1:5" x14ac:dyDescent="0.3">
      <c r="A54" s="39" t="s">
        <v>178</v>
      </c>
      <c r="B54" s="43" t="s">
        <v>179</v>
      </c>
      <c r="C54" s="55">
        <v>0</v>
      </c>
      <c r="D54" s="41">
        <v>0</v>
      </c>
      <c r="E54" s="41">
        <v>0</v>
      </c>
    </row>
    <row r="55" spans="1:5" x14ac:dyDescent="0.3">
      <c r="A55" s="39" t="s">
        <v>180</v>
      </c>
      <c r="B55" s="40" t="s">
        <v>181</v>
      </c>
      <c r="C55" s="55">
        <v>0</v>
      </c>
      <c r="D55" s="45">
        <v>0</v>
      </c>
      <c r="E55" s="45">
        <v>0</v>
      </c>
    </row>
    <row r="56" spans="1:5" x14ac:dyDescent="0.3">
      <c r="A56" s="39" t="s">
        <v>182</v>
      </c>
      <c r="B56" s="40" t="s">
        <v>183</v>
      </c>
      <c r="C56" s="55">
        <v>0</v>
      </c>
      <c r="D56" s="45">
        <v>0</v>
      </c>
      <c r="E56" s="45">
        <v>0</v>
      </c>
    </row>
    <row r="57" spans="1:5" x14ac:dyDescent="0.3">
      <c r="A57" s="39" t="s">
        <v>184</v>
      </c>
      <c r="B57" s="57" t="s">
        <v>185</v>
      </c>
      <c r="C57" s="55">
        <v>0</v>
      </c>
      <c r="D57" s="45">
        <v>0</v>
      </c>
      <c r="E57" s="45">
        <v>0</v>
      </c>
    </row>
    <row r="58" spans="1:5" x14ac:dyDescent="0.3">
      <c r="A58" s="39" t="s">
        <v>186</v>
      </c>
      <c r="B58" s="40" t="s">
        <v>187</v>
      </c>
      <c r="C58" s="55">
        <v>-909425</v>
      </c>
      <c r="D58" s="55">
        <v>-1063195</v>
      </c>
      <c r="E58" s="55">
        <v>153770</v>
      </c>
    </row>
    <row r="59" spans="1:5" x14ac:dyDescent="0.3">
      <c r="A59" s="39" t="s">
        <v>188</v>
      </c>
      <c r="B59" s="40" t="s">
        <v>189</v>
      </c>
      <c r="C59" s="55">
        <v>538397</v>
      </c>
      <c r="D59" s="45">
        <v>538397</v>
      </c>
      <c r="E59" s="45">
        <v>0</v>
      </c>
    </row>
    <row r="60" spans="1:5" x14ac:dyDescent="0.3">
      <c r="A60" s="39" t="s">
        <v>190</v>
      </c>
      <c r="B60" s="40" t="s">
        <v>191</v>
      </c>
      <c r="C60" s="55">
        <v>0</v>
      </c>
      <c r="D60" s="41">
        <v>0</v>
      </c>
      <c r="E60" s="41">
        <v>0</v>
      </c>
    </row>
    <row r="61" spans="1:5" x14ac:dyDescent="0.3">
      <c r="A61" s="39" t="s">
        <v>192</v>
      </c>
      <c r="B61" s="43" t="s">
        <v>193</v>
      </c>
      <c r="C61" s="55">
        <v>0</v>
      </c>
      <c r="D61" s="45">
        <v>0</v>
      </c>
      <c r="E61" s="45">
        <v>0</v>
      </c>
    </row>
    <row r="62" spans="1:5" x14ac:dyDescent="0.3">
      <c r="A62" s="39" t="s">
        <v>194</v>
      </c>
      <c r="B62" s="40" t="s">
        <v>195</v>
      </c>
      <c r="C62" s="55">
        <v>3787994</v>
      </c>
      <c r="D62" s="45">
        <v>2702275</v>
      </c>
      <c r="E62" s="45">
        <v>1085719</v>
      </c>
    </row>
    <row r="63" spans="1:5" x14ac:dyDescent="0.3">
      <c r="A63" s="58" t="s">
        <v>196</v>
      </c>
      <c r="B63" s="59" t="s">
        <v>197</v>
      </c>
      <c r="C63" s="60">
        <v>376329699</v>
      </c>
      <c r="D63" s="60">
        <v>326537684</v>
      </c>
      <c r="E63" s="60">
        <v>49792015</v>
      </c>
    </row>
    <row r="64" spans="1:5" x14ac:dyDescent="0.3">
      <c r="A64" s="39"/>
      <c r="B64" s="61"/>
      <c r="C64" s="55"/>
      <c r="D64" s="55"/>
      <c r="E64" s="55"/>
    </row>
    <row r="65" spans="1:5" x14ac:dyDescent="0.3">
      <c r="A65" s="62"/>
      <c r="B65" s="54" t="s">
        <v>198</v>
      </c>
      <c r="C65" s="41"/>
      <c r="D65" s="41"/>
      <c r="E65" s="41"/>
    </row>
    <row r="66" spans="1:5" x14ac:dyDescent="0.3">
      <c r="A66" s="39"/>
      <c r="B66" s="61"/>
      <c r="C66" s="55"/>
      <c r="D66" s="55"/>
      <c r="E66" s="55"/>
    </row>
    <row r="67" spans="1:5" x14ac:dyDescent="0.3">
      <c r="A67" s="58" t="s">
        <v>199</v>
      </c>
      <c r="B67" s="40" t="s">
        <v>200</v>
      </c>
      <c r="C67" s="63">
        <v>361000000</v>
      </c>
      <c r="D67" s="63">
        <v>361000000</v>
      </c>
      <c r="E67" s="63">
        <v>0</v>
      </c>
    </row>
    <row r="68" spans="1:5" x14ac:dyDescent="0.3">
      <c r="A68" s="62" t="s">
        <v>201</v>
      </c>
      <c r="B68" s="46" t="s">
        <v>202</v>
      </c>
      <c r="C68" s="41">
        <v>361000000</v>
      </c>
      <c r="D68" s="45">
        <v>361000000</v>
      </c>
      <c r="E68" s="45">
        <v>0</v>
      </c>
    </row>
    <row r="69" spans="1:5" x14ac:dyDescent="0.3">
      <c r="A69" s="39" t="s">
        <v>203</v>
      </c>
      <c r="B69" s="46" t="s">
        <v>204</v>
      </c>
      <c r="C69" s="41">
        <v>0</v>
      </c>
      <c r="D69" s="45">
        <v>0</v>
      </c>
      <c r="E69" s="45">
        <v>0</v>
      </c>
    </row>
    <row r="70" spans="1:5" x14ac:dyDescent="0.3">
      <c r="A70" s="39" t="s">
        <v>205</v>
      </c>
      <c r="B70" s="40" t="s">
        <v>206</v>
      </c>
      <c r="C70" s="41">
        <v>0</v>
      </c>
      <c r="D70" s="45">
        <v>0</v>
      </c>
      <c r="E70" s="45">
        <v>0</v>
      </c>
    </row>
    <row r="71" spans="1:5" x14ac:dyDescent="0.3">
      <c r="A71" s="39" t="s">
        <v>207</v>
      </c>
      <c r="B71" s="64" t="s">
        <v>208</v>
      </c>
      <c r="C71" s="63">
        <v>0</v>
      </c>
      <c r="D71" s="63">
        <v>0</v>
      </c>
      <c r="E71" s="63">
        <v>0</v>
      </c>
    </row>
    <row r="72" spans="1:5" x14ac:dyDescent="0.3">
      <c r="A72" s="39" t="s">
        <v>209</v>
      </c>
      <c r="B72" s="65" t="s">
        <v>210</v>
      </c>
      <c r="C72" s="55">
        <v>0</v>
      </c>
      <c r="D72" s="45">
        <v>0</v>
      </c>
      <c r="E72" s="45">
        <v>0</v>
      </c>
    </row>
    <row r="73" spans="1:5" x14ac:dyDescent="0.3">
      <c r="A73" s="39" t="s">
        <v>211</v>
      </c>
      <c r="B73" s="65" t="s">
        <v>212</v>
      </c>
      <c r="C73" s="41">
        <v>0</v>
      </c>
      <c r="D73" s="45">
        <v>0</v>
      </c>
      <c r="E73" s="45">
        <v>0</v>
      </c>
    </row>
    <row r="74" spans="1:5" x14ac:dyDescent="0.3">
      <c r="A74" s="39" t="s">
        <v>213</v>
      </c>
      <c r="B74" s="65" t="s">
        <v>214</v>
      </c>
      <c r="C74" s="55">
        <v>0</v>
      </c>
      <c r="D74" s="45">
        <v>0</v>
      </c>
      <c r="E74" s="45">
        <v>0</v>
      </c>
    </row>
    <row r="75" spans="1:5" x14ac:dyDescent="0.3">
      <c r="A75" s="39" t="s">
        <v>215</v>
      </c>
      <c r="B75" s="64" t="s">
        <v>216</v>
      </c>
      <c r="C75" s="55">
        <v>-47662139</v>
      </c>
      <c r="D75" s="45">
        <v>-47662139</v>
      </c>
      <c r="E75" s="45">
        <v>0</v>
      </c>
    </row>
    <row r="76" spans="1:5" x14ac:dyDescent="0.3">
      <c r="A76" s="39" t="s">
        <v>217</v>
      </c>
      <c r="B76" s="65" t="s">
        <v>218</v>
      </c>
      <c r="C76" s="55">
        <v>-29130348</v>
      </c>
      <c r="D76" s="45">
        <v>-29130348</v>
      </c>
      <c r="E76" s="45">
        <v>0</v>
      </c>
    </row>
    <row r="77" spans="1:5" x14ac:dyDescent="0.3">
      <c r="A77" s="66" t="s">
        <v>219</v>
      </c>
      <c r="B77" s="59" t="s">
        <v>220</v>
      </c>
      <c r="C77" s="67">
        <v>313337861</v>
      </c>
      <c r="D77" s="67">
        <v>313337861</v>
      </c>
      <c r="E77" s="67">
        <v>0</v>
      </c>
    </row>
    <row r="78" spans="1:5" x14ac:dyDescent="0.3">
      <c r="A78" s="66" t="s">
        <v>221</v>
      </c>
      <c r="B78" s="68" t="s">
        <v>222</v>
      </c>
      <c r="C78" s="52">
        <v>689667560</v>
      </c>
      <c r="D78" s="52">
        <v>639875545</v>
      </c>
      <c r="E78" s="52">
        <v>49792015</v>
      </c>
    </row>
    <row r="79" spans="1:5" x14ac:dyDescent="0.3">
      <c r="A79" s="32"/>
      <c r="B79" s="32"/>
      <c r="C79" s="32"/>
      <c r="D79" s="32"/>
      <c r="E79" s="32"/>
    </row>
    <row r="80" spans="1:5" x14ac:dyDescent="0.3">
      <c r="A80" s="32"/>
      <c r="B80" s="69" t="s">
        <v>95</v>
      </c>
      <c r="C80" s="32"/>
      <c r="D80" s="32"/>
      <c r="E80" s="32"/>
    </row>
    <row r="81" spans="1:5" x14ac:dyDescent="0.3">
      <c r="A81" s="32"/>
      <c r="B81" s="69"/>
      <c r="C81" s="32"/>
      <c r="D81" s="32"/>
      <c r="E81" s="32"/>
    </row>
    <row r="82" spans="1:5" x14ac:dyDescent="0.3">
      <c r="A82" s="32"/>
      <c r="B82" s="69" t="s">
        <v>96</v>
      </c>
      <c r="C82" s="32"/>
      <c r="D82" s="32"/>
      <c r="E82" s="32"/>
    </row>
  </sheetData>
  <mergeCells count="1">
    <mergeCell ref="A1:D1"/>
  </mergeCells>
  <dataValidations count="7">
    <dataValidation allowBlank="1" showInputMessage="1" showErrorMessage="1" prompt="Значение должно равняться Итого капитала из таблицы &quot;Изменения в акционерном капитале&quot;" sqref="C77:E77" xr:uid="{022E22CF-39FC-4E54-A281-CBB7D255BA2B}"/>
    <dataValidation type="whole" operator="notEqual" allowBlank="1" showErrorMessage="1" error="Что, не получается?_x000a__x000a_Выше нос друзья!_x000a__x000a_Введите целое число." sqref="E58 D55:D62 D72:D76" xr:uid="{7ACB2724-9ACF-4A78-B2B0-260DA08942C9}">
      <formula1>-1E+21</formula1>
    </dataValidation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 xr:uid="{60F97BED-FE90-4B2F-A7DA-EE3CB448AD17}"/>
    <dataValidation allowBlank="1" showInputMessage="1" showErrorMessage="1" prompt="Значение должно равняться Итого активов (Ячейка С36)" sqref="D78:E78" xr:uid="{8CA70CB6-D548-4371-B303-066A060EB119}"/>
    <dataValidation allowBlank="1" showInputMessage="1" showErrorMessage="1" prompt="Если значение ячейки не равно &quot;В24 - В25&quot;, ячейка окрасится" sqref="D36:D38 D28" xr:uid="{9DF096BE-BA1E-41A0-9A91-25BE70087B63}"/>
    <dataValidation type="date" operator="greaterThan" allowBlank="1" showInputMessage="1" showErrorMessage="1" prompt="Введите дату в формате ЧЧ.ММ.ГГГГ" sqref="D3" xr:uid="{28AD631A-376A-49E9-895B-A7C4B663F2BD}">
      <formula1>DATE(96,1,1)</formula1>
    </dataValidation>
    <dataValidation allowBlank="1" showInputMessage="1" showErrorMessage="1" prompt="Если значение ячейки не равно &quot;В15 - В16&quot;, ячейка окрасится" sqref="D17:E18" xr:uid="{C91D0570-3DCD-457F-99C5-D74C46A07BA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3-жадвал</vt:lpstr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Sherzod Zoyirov</dc:creator>
  <cp:lastModifiedBy>Behruz Tolqinov</cp:lastModifiedBy>
  <dcterms:created xsi:type="dcterms:W3CDTF">2024-10-10T11:53:14Z</dcterms:created>
  <dcterms:modified xsi:type="dcterms:W3CDTF">2024-10-28T10:28:26Z</dcterms:modified>
</cp:coreProperties>
</file>